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E:\Karolewo\Art. spożywcze\Gotowe\Odp_Formularze_asortymentowo-_cenowe\"/>
    </mc:Choice>
  </mc:AlternateContent>
  <xr:revisionPtr revIDLastSave="0" documentId="13_ncr:1_{16993B14-69D3-4924-8B52-FD9A47904AC1}" xr6:coauthVersionLast="47" xr6:coauthVersionMax="47" xr10:uidLastSave="{00000000-0000-0000-0000-000000000000}"/>
  <bookViews>
    <workbookView xWindow="-120" yWindow="-120" windowWidth="29040" windowHeight="15720" xr2:uid="{00000000-000D-0000-FFFF-FFFF00000000}"/>
  </bookViews>
  <sheets>
    <sheet name="Część IV " sheetId="4" r:id="rId1"/>
  </sheets>
  <calcPr calcId="191029"/>
</workbook>
</file>

<file path=xl/calcChain.xml><?xml version="1.0" encoding="utf-8"?>
<calcChain xmlns="http://schemas.openxmlformats.org/spreadsheetml/2006/main">
  <c r="G32" i="4" l="1"/>
  <c r="J32" i="4" s="1"/>
  <c r="G30" i="4"/>
  <c r="J30" i="4" s="1"/>
  <c r="I6" i="4" l="1"/>
  <c r="I7" i="4" l="1"/>
  <c r="I37" i="4" s="1"/>
  <c r="I8" i="4"/>
  <c r="I9" i="4"/>
  <c r="I10" i="4"/>
  <c r="I11" i="4"/>
  <c r="I12" i="4"/>
  <c r="I13" i="4"/>
  <c r="I14" i="4"/>
  <c r="I15" i="4"/>
  <c r="I16" i="4"/>
  <c r="I17" i="4"/>
  <c r="I18" i="4"/>
  <c r="I19" i="4"/>
  <c r="I20" i="4"/>
  <c r="I21" i="4"/>
  <c r="I22" i="4"/>
  <c r="I23" i="4"/>
  <c r="I24" i="4"/>
  <c r="I25" i="4"/>
  <c r="I26" i="4"/>
  <c r="I27" i="4"/>
  <c r="I28" i="4"/>
  <c r="I29" i="4"/>
  <c r="I31" i="4"/>
  <c r="I33" i="4"/>
  <c r="I34" i="4"/>
  <c r="I35" i="4"/>
  <c r="I36" i="4"/>
  <c r="G6" i="4" l="1"/>
  <c r="J6" i="4" s="1"/>
  <c r="G7" i="4" l="1"/>
  <c r="J7" i="4" s="1"/>
  <c r="G8" i="4"/>
  <c r="J8" i="4" s="1"/>
  <c r="G9" i="4"/>
  <c r="J9" i="4" s="1"/>
  <c r="G10" i="4"/>
  <c r="J10" i="4" s="1"/>
  <c r="G11" i="4"/>
  <c r="J11" i="4" s="1"/>
  <c r="G12" i="4"/>
  <c r="J12" i="4" s="1"/>
  <c r="G13" i="4"/>
  <c r="J13" i="4" s="1"/>
  <c r="G14" i="4"/>
  <c r="J14" i="4" s="1"/>
  <c r="G15" i="4"/>
  <c r="J15" i="4" s="1"/>
  <c r="G16" i="4"/>
  <c r="J16" i="4" s="1"/>
  <c r="G17" i="4"/>
  <c r="J17" i="4" s="1"/>
  <c r="G18" i="4"/>
  <c r="J18" i="4" s="1"/>
  <c r="G19" i="4"/>
  <c r="J19" i="4" s="1"/>
  <c r="G20" i="4"/>
  <c r="J20" i="4" s="1"/>
  <c r="G21" i="4"/>
  <c r="J21" i="4" s="1"/>
  <c r="G22" i="4"/>
  <c r="J22" i="4" s="1"/>
  <c r="G23" i="4"/>
  <c r="J23" i="4" s="1"/>
  <c r="G24" i="4"/>
  <c r="J24" i="4" s="1"/>
  <c r="G25" i="4"/>
  <c r="J25" i="4" s="1"/>
  <c r="G26" i="4"/>
  <c r="J26" i="4" s="1"/>
  <c r="G27" i="4"/>
  <c r="J27" i="4" s="1"/>
  <c r="G28" i="4"/>
  <c r="J28" i="4" s="1"/>
  <c r="G29" i="4"/>
  <c r="J29" i="4" s="1"/>
  <c r="G31" i="4"/>
  <c r="J31" i="4" s="1"/>
  <c r="G33" i="4"/>
  <c r="J33" i="4" s="1"/>
  <c r="G34" i="4"/>
  <c r="J34" i="4" s="1"/>
  <c r="G35" i="4"/>
  <c r="J35" i="4" s="1"/>
  <c r="G36" i="4"/>
  <c r="J36" i="4" s="1"/>
  <c r="J37" i="4" l="1"/>
  <c r="J38" i="4" s="1"/>
  <c r="G37" i="4"/>
  <c r="G38" i="4" l="1"/>
</calcChain>
</file>

<file path=xl/sharedStrings.xml><?xml version="1.0" encoding="utf-8"?>
<sst xmlns="http://schemas.openxmlformats.org/spreadsheetml/2006/main" count="119" uniqueCount="82">
  <si>
    <t>Asortyment</t>
  </si>
  <si>
    <t>J.m.</t>
  </si>
  <si>
    <t>Cena jednostkowa brutto</t>
  </si>
  <si>
    <t>Szt.</t>
  </si>
  <si>
    <t>Kg</t>
  </si>
  <si>
    <t>l.p.</t>
  </si>
  <si>
    <t>Wymogi Zamawiającego</t>
  </si>
  <si>
    <r>
      <t>1.</t>
    </r>
    <r>
      <rPr>
        <sz val="10"/>
        <color theme="1"/>
        <rFont val="Times New Roman"/>
        <family val="1"/>
        <charset val="238"/>
      </rPr>
      <t xml:space="preserve">          </t>
    </r>
    <r>
      <rPr>
        <sz val="10"/>
        <color theme="1"/>
        <rFont val="Cambria"/>
        <family val="1"/>
        <charset val="238"/>
      </rPr>
      <t> </t>
    </r>
  </si>
  <si>
    <r>
      <t>3.</t>
    </r>
    <r>
      <rPr>
        <sz val="10"/>
        <color theme="1"/>
        <rFont val="Times New Roman"/>
        <family val="1"/>
        <charset val="238"/>
      </rPr>
      <t xml:space="preserve">          </t>
    </r>
    <r>
      <rPr>
        <sz val="10"/>
        <color theme="1"/>
        <rFont val="Cambria"/>
        <family val="1"/>
        <charset val="238"/>
      </rPr>
      <t> </t>
    </r>
  </si>
  <si>
    <t>2.</t>
  </si>
  <si>
    <t>4.</t>
  </si>
  <si>
    <t xml:space="preserve">Ilość </t>
  </si>
  <si>
    <t>Cena jednostkowa netto</t>
  </si>
  <si>
    <t>Wartość netto</t>
  </si>
  <si>
    <t>VAT(%)</t>
  </si>
  <si>
    <t>Wartość brutto</t>
  </si>
  <si>
    <t xml:space="preserve">Podgrzybki mrożone  </t>
  </si>
  <si>
    <t>Cięte, niesklejone, nieoblodzone, opakowanie zamknięte hermetycznie</t>
  </si>
  <si>
    <t xml:space="preserve">Kurki mrożone </t>
  </si>
  <si>
    <t>Całe niesklejone nieoblodzone, opakowanie  zamknięte hermetycznie</t>
  </si>
  <si>
    <t xml:space="preserve">Borowik mrożony </t>
  </si>
  <si>
    <t xml:space="preserve"> Cięty niesklejony, nieoblodzony, opakowanie zamknięte hermetycznie</t>
  </si>
  <si>
    <t xml:space="preserve">Kalafior różyczka </t>
  </si>
  <si>
    <t>Niezlepiony, nieoblodzony, opakowanie zamknięte hermetycznie</t>
  </si>
  <si>
    <t xml:space="preserve">Brokuł </t>
  </si>
  <si>
    <t xml:space="preserve"> Bukiet różyczek mrożonych: barwa typowa dla brokułów, bez obcych zapachów posmaków, niezlepiony, nieuszkodzony mechanicznie, Opakowanie zamknięte hermetycznie</t>
  </si>
  <si>
    <t xml:space="preserve">Fasolka szparagowa mrożona  </t>
  </si>
  <si>
    <t>Cała z odciętymi końcówkami niezlepiona, nieuszkodzona mechanicznie, opakowanie zamknięte hermetycznie</t>
  </si>
  <si>
    <t xml:space="preserve">Fasolka szparagowa cięta </t>
  </si>
  <si>
    <t>Sypka niesklejona, nieoblodzona, ·Opakowanie zamknięte hermetycznie</t>
  </si>
  <si>
    <t xml:space="preserve">Brukselka </t>
  </si>
  <si>
    <t>Główki mrożone, nieoblodzone, nieuszkodzone mechanicznie, opakowanie hermetycznie zamknięte</t>
  </si>
  <si>
    <t>Mieszanka warzywna 7- składnikowa,</t>
  </si>
  <si>
    <t>Sypka, nieoblodzona, niesklejona, bez obcych zapachów i posmaków, opakowanie zamknięte hermetycznie</t>
  </si>
  <si>
    <t>Mieszanka warzywna trzy składnikowa   ( brokuł, kalafior, marchew plastry)</t>
  </si>
  <si>
    <t xml:space="preserve"> Sypka nieoblodzona, nieuszkodzona mechanicznie, opakowanie zamknięte hermetycznie</t>
  </si>
  <si>
    <t xml:space="preserve">Mieszanka kompotowa wieloowocowa </t>
  </si>
  <si>
    <t>Bez obcych zapachów i posmaków , nie zlepiona, nie uszkodzona mechanicznie, opakowanie zamknięte hermetycznie</t>
  </si>
  <si>
    <t xml:space="preserve">Truskawki mrożone </t>
  </si>
  <si>
    <t>Bez obcych zapachów i posmaków, nie zlepione, nie uszkodzone mechanicznie, opakowanie zamknięte hermetycznie</t>
  </si>
  <si>
    <t xml:space="preserve">Porzeczka czarna owoce bez szypułek </t>
  </si>
  <si>
    <t xml:space="preserve">Bób mrożony </t>
  </si>
  <si>
    <t>Świeży bez obcych posmaków</t>
  </si>
  <si>
    <t xml:space="preserve">Makrela wędzona </t>
  </si>
  <si>
    <t xml:space="preserve">Świeża bez obcych posmaków </t>
  </si>
  <si>
    <t>Śledź -  płat marynowany</t>
  </si>
  <si>
    <t>Filet z morszczuka posiadający certyfikat MSC</t>
  </si>
  <si>
    <t>Bez obcych posmaków</t>
  </si>
  <si>
    <t xml:space="preserve">Filet z morszczuka bez skóry  </t>
  </si>
  <si>
    <t>b/o,max 3% glazury o wadze 100g – 200g</t>
  </si>
  <si>
    <t xml:space="preserve">Tuńczyk w oleju </t>
  </si>
  <si>
    <t>Masa 160g</t>
  </si>
  <si>
    <t>Szpinak kostka</t>
  </si>
  <si>
    <t>Kostka nieoblodzona, nie uszkodzona mechanicznie bez obcych posmaków, opakowanie  zamknięte hermetycznie</t>
  </si>
  <si>
    <t xml:space="preserve">Marchewka mini </t>
  </si>
  <si>
    <t>Sypka nie oblodzona, nie uszkodzona mechanicznie opakowanie zamknięte mechanicznie</t>
  </si>
  <si>
    <t xml:space="preserve">Marchewka z groszkiem </t>
  </si>
  <si>
    <t>Bez obcych posmaków, sypka nieoblodzona nie uszkodzona mechanicznie  opakowanie zamknięte mechanicznie</t>
  </si>
  <si>
    <t xml:space="preserve">Filet śledziowy MATJAS  </t>
  </si>
  <si>
    <t xml:space="preserve">Bez skóry i ości </t>
  </si>
  <si>
    <t>Groszek zielony</t>
  </si>
  <si>
    <t>Nieoblodzony, bez uszkodzeń mechanicznych</t>
  </si>
  <si>
    <t xml:space="preserve">Sałatka rybna Neptun lub równoważna </t>
  </si>
  <si>
    <t>Masa 135 g</t>
  </si>
  <si>
    <t>Sardynka w oleju</t>
  </si>
  <si>
    <t>Masa 110 g</t>
  </si>
  <si>
    <t>Rolmopsy po kaszubsku</t>
  </si>
  <si>
    <t>Filety śledziowe w oleju</t>
  </si>
  <si>
    <t>Filet z miruny</t>
  </si>
  <si>
    <t xml:space="preserve">Filet z ryby Miruna w panierce ze szpinakiem </t>
  </si>
  <si>
    <t xml:space="preserve">Włoszczyna paski </t>
  </si>
  <si>
    <t>Razem ( wartość brutto z kolumny nr 10 należy przenieść do formularza ofertowego- Załącznik Nr 1d do SWZ)</t>
  </si>
  <si>
    <t>x</t>
  </si>
  <si>
    <t>Załącznik nr 2d- formularz asortymentowo- cenowy Część 4</t>
  </si>
  <si>
    <t xml:space="preserve">  Część 4 – Dostawa mrożonek, ryb mrożonych, wędzonych i konserw rybnych</t>
  </si>
  <si>
    <t>brak</t>
  </si>
  <si>
    <t>Zamawiający informuje, że tam gdzie przedmiot zamówienia został opisany przez wskazanie znaków towarowych, patentów lub pochodzenia, źródła lub szczególnego procesu, który charakteryzuje produkty lub usługi dostarczane przez konkretnego Wykonawcę, dopuszcza rozwiązania równoważne opisanym. Za artykuły spożywcze równoważne Zamawiający uzna wyłącznie takie produkty, których skład, tj. zawartość poszczególnych składników, jest nie gorszy niż skład produktów wskazanych z nazwy. W celu oceny równoważności Zamawiający dokona porównania składu produktów zaoferowanych przez Wykonawcę ze składami produktów wskazanych z nazwy.</t>
  </si>
  <si>
    <r>
      <t xml:space="preserve">INSTRUKCJA WYPEŁNIANIA:
1. W kolumnie nr 6 należy podać cenę jednostkową netto za 1 jednostkę miary danego asortymentu.                                                                                                                                                                                                                                                                                                             2. W kolumnie nr 7 należy podać iloczyn ceny jednostkowej netto i ilości jdnostek miary z kolumny nr 5.                                                                                                                                                                                                                                                                                                        3. W kolumnie nr 9 należy podać cenę jednostkową brutto za 1 jednostkę miary danego asortymentu.
4. W kolumnie nr  10 należy podać sumę wartości netto netto (z kolumny nr 7) i wartości podatku VAT. 
5. Wartości w kolumnach nr 6, 7, 9 i 10 winny być podane z dokładnością do dwóch miejsc po przecinku i muszą być wyliczone zgodnie z matematyczną zasadą zaokrąglania liczb do części setnych.
6. Wszystkie pozycje w powyższym formularzu asortymentowo- cenowym powinny być wypełnione. </t>
    </r>
    <r>
      <rPr>
        <b/>
        <sz val="9"/>
        <color theme="1"/>
        <rFont val="Czcionka tekstu podstawowego"/>
        <charset val="238"/>
      </rPr>
      <t>Nieuwzględnienie w tabeli chociażby jednej z zamawianych pozycji asortymentowych spowoduje odrzucenie oferty.                                                                                                                              Zamawiający w celu ułatwienia obliczeń wprowadził w ww. formularzu odpowiednie formuły.</t>
    </r>
  </si>
  <si>
    <t>W kolumnie nr  8 podano stawkę podatku VAT dla 1 jednostki miary danego  asortymentu. W przypadku stwierdzenia rozbieżności w związku z określoną przez Zamawiającego stawką podatku VAT, Wykonawca zobowiązany jest zwrócić się do Zamawiającego z zapytaniem w celu wyjaśnienia zapisów SWZ.</t>
  </si>
  <si>
    <t xml:space="preserve">                                           Wykonawca lub właściwie umocowany przedstawiciel Wykonawcy </t>
  </si>
  <si>
    <t>podpisuje dokument  kwalifikowanym podpisem elektronicznym lub podpisem zaufanym lub podpisem osobistym</t>
  </si>
  <si>
    <t>Zamówienie maksymalne z  opcją- 120%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</si>
</sst>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zcionka tekstu podstawowego"/>
      <family val="2"/>
      <charset val="238"/>
    </font>
    <font>
      <sz val="10"/>
      <color theme="1"/>
      <name val="Cambria"/>
      <family val="1"/>
      <charset val="238"/>
    </font>
    <font>
      <sz val="10"/>
      <color rgb="FF000000"/>
      <name val="Cambria"/>
      <family val="1"/>
      <charset val="238"/>
    </font>
    <font>
      <sz val="10"/>
      <color theme="1"/>
      <name val="Times New Roman"/>
      <family val="1"/>
      <charset val="238"/>
    </font>
    <font>
      <sz val="12"/>
      <color theme="1"/>
      <name val="Czcionka tekstu podstawowego"/>
      <family val="2"/>
      <charset val="238"/>
    </font>
    <font>
      <b/>
      <sz val="14"/>
      <color theme="1"/>
      <name val="Cambria"/>
      <family val="1"/>
      <charset val="238"/>
    </font>
    <font>
      <b/>
      <sz val="14"/>
      <color theme="1"/>
      <name val="Czcionka tekstu podstawowego"/>
      <charset val="238"/>
    </font>
    <font>
      <b/>
      <sz val="12"/>
      <color theme="1"/>
      <name val="Czcionka tekstu podstawowego"/>
      <family val="2"/>
      <charset val="238"/>
    </font>
    <font>
      <sz val="9"/>
      <color theme="1"/>
      <name val="Czcionka tekstu podstawowego"/>
      <family val="2"/>
      <charset val="238"/>
    </font>
    <font>
      <b/>
      <sz val="9"/>
      <color theme="1"/>
      <name val="Czcionka tekstu podstawowego"/>
      <charset val="238"/>
    </font>
    <font>
      <b/>
      <sz val="11"/>
      <color theme="1"/>
      <name val="Czcionka tekstu podstawowego"/>
      <family val="2"/>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4" fontId="0" fillId="0" borderId="0" xfId="0" applyNumberFormat="1"/>
    <xf numFmtId="0" fontId="0" fillId="0" borderId="0" xfId="0" applyAlignment="1">
      <alignment vertical="center"/>
    </xf>
    <xf numFmtId="0" fontId="0" fillId="0" borderId="0" xfId="0" applyAlignment="1">
      <alignment horizontal="center" vertical="center"/>
    </xf>
    <xf numFmtId="0" fontId="4" fillId="0" borderId="0" xfId="0" applyFont="1"/>
    <xf numFmtId="4" fontId="5" fillId="2" borderId="2" xfId="0" applyNumberFormat="1" applyFont="1" applyFill="1" applyBorder="1" applyAlignment="1">
      <alignment vertical="center" wrapText="1"/>
    </xf>
    <xf numFmtId="4" fontId="7" fillId="2" borderId="2" xfId="0" applyNumberFormat="1" applyFont="1" applyFill="1" applyBorder="1" applyAlignment="1">
      <alignment vertical="center"/>
    </xf>
    <xf numFmtId="4" fontId="1" fillId="0" borderId="2" xfId="0" applyNumberFormat="1" applyFont="1" applyBorder="1" applyAlignment="1">
      <alignment vertical="center" wrapText="1"/>
    </xf>
    <xf numFmtId="0" fontId="1" fillId="0" borderId="3" xfId="0" applyFont="1" applyBorder="1" applyAlignment="1">
      <alignment vertical="center" wrapText="1"/>
    </xf>
    <xf numFmtId="9" fontId="0" fillId="0" borderId="2" xfId="0" applyNumberFormat="1" applyBorder="1" applyAlignment="1">
      <alignment vertical="center"/>
    </xf>
    <xf numFmtId="4" fontId="0" fillId="0" borderId="2" xfId="0" applyNumberFormat="1" applyBorder="1" applyAlignment="1">
      <alignment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pplyProtection="1">
      <alignment vertical="center"/>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2" fillId="0" borderId="2"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6" fillId="0" borderId="0" xfId="0" applyFont="1" applyAlignment="1">
      <alignment horizontal="center" vertical="center"/>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0" borderId="2" xfId="0" applyFont="1" applyBorder="1" applyAlignment="1">
      <alignment vertical="center" wrapText="1"/>
    </xf>
    <xf numFmtId="0" fontId="7" fillId="2" borderId="2" xfId="0" applyFont="1" applyFill="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wrapText="1"/>
    </xf>
    <xf numFmtId="0" fontId="10" fillId="3" borderId="0" xfId="0" applyFont="1" applyFill="1" applyAlignment="1">
      <alignment vertical="top"/>
    </xf>
    <xf numFmtId="0" fontId="0" fillId="3" borderId="0" xfId="0" applyFill="1" applyAlignment="1">
      <alignment vertical="top"/>
    </xf>
    <xf numFmtId="0" fontId="10" fillId="3" borderId="0" xfId="0" applyFont="1" applyFill="1" applyAlignment="1">
      <alignment horizontal="center"/>
    </xf>
    <xf numFmtId="0" fontId="0" fillId="3" borderId="0" xfId="0" applyFill="1" applyAlignment="1">
      <alignment horizontal="center"/>
    </xf>
    <xf numFmtId="0" fontId="0" fillId="3" borderId="0" xfId="0" applyFill="1"/>
    <xf numFmtId="0" fontId="0" fillId="3" borderId="0" xfId="0" applyFill="1" applyAlignment="1">
      <alignment vertical="center"/>
    </xf>
    <xf numFmtId="0" fontId="0" fillId="3" borderId="0" xfId="0" applyFill="1" applyAlignment="1">
      <alignment horizontal="center" vertical="center"/>
    </xf>
    <xf numFmtId="4" fontId="0" fillId="3" borderId="0" xfId="0" applyNumberFormat="1" applyFill="1"/>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tabSelected="1" workbookViewId="0">
      <selection activeCell="A45" sqref="A45:J50"/>
    </sheetView>
  </sheetViews>
  <sheetFormatPr defaultColWidth="24.5" defaultRowHeight="14.25"/>
  <cols>
    <col min="1" max="1" width="6.75" style="3" customWidth="1"/>
    <col min="4" max="4" width="6.75" style="2" bestFit="1" customWidth="1"/>
    <col min="5" max="5" width="10.75" style="3" customWidth="1"/>
    <col min="6" max="6" width="14.75" style="1" customWidth="1"/>
    <col min="7" max="7" width="16.375" style="1" customWidth="1"/>
    <col min="8" max="8" width="7.25" bestFit="1" customWidth="1"/>
    <col min="9" max="9" width="16" customWidth="1"/>
    <col min="10" max="10" width="13.75" customWidth="1"/>
  </cols>
  <sheetData>
    <row r="1" spans="1:10">
      <c r="B1" t="s">
        <v>73</v>
      </c>
    </row>
    <row r="2" spans="1:10" ht="18">
      <c r="A2" s="21" t="s">
        <v>74</v>
      </c>
      <c r="B2" s="21"/>
      <c r="C2" s="21"/>
      <c r="D2" s="21"/>
      <c r="E2" s="21"/>
      <c r="F2" s="21"/>
      <c r="G2" s="21"/>
    </row>
    <row r="3" spans="1:10" ht="15" thickBot="1"/>
    <row r="4" spans="1:10" s="14" customFormat="1" ht="26.25" thickBot="1">
      <c r="A4" s="15" t="s">
        <v>5</v>
      </c>
      <c r="B4" s="16" t="s">
        <v>0</v>
      </c>
      <c r="C4" s="16" t="s">
        <v>6</v>
      </c>
      <c r="D4" s="16" t="s">
        <v>1</v>
      </c>
      <c r="E4" s="17" t="s">
        <v>11</v>
      </c>
      <c r="F4" s="18" t="s">
        <v>12</v>
      </c>
      <c r="G4" s="19" t="s">
        <v>13</v>
      </c>
      <c r="H4" s="20" t="s">
        <v>14</v>
      </c>
      <c r="I4" s="18" t="s">
        <v>2</v>
      </c>
      <c r="J4" s="19" t="s">
        <v>15</v>
      </c>
    </row>
    <row r="5" spans="1:10" ht="15" thickBot="1">
      <c r="A5" s="11" t="s">
        <v>7</v>
      </c>
      <c r="B5" s="12" t="s">
        <v>9</v>
      </c>
      <c r="C5" s="12" t="s">
        <v>8</v>
      </c>
      <c r="D5" s="12" t="s">
        <v>10</v>
      </c>
      <c r="E5" s="12">
        <v>5</v>
      </c>
      <c r="F5" s="12">
        <v>6</v>
      </c>
      <c r="G5" s="12">
        <v>7</v>
      </c>
      <c r="H5" s="13">
        <v>8</v>
      </c>
      <c r="I5" s="13">
        <v>9</v>
      </c>
      <c r="J5" s="13">
        <v>10</v>
      </c>
    </row>
    <row r="6" spans="1:10" ht="39" thickBot="1">
      <c r="A6" s="8">
        <v>1</v>
      </c>
      <c r="B6" s="12" t="s">
        <v>16</v>
      </c>
      <c r="C6" s="12" t="s">
        <v>17</v>
      </c>
      <c r="D6" s="12" t="s">
        <v>4</v>
      </c>
      <c r="E6" s="12">
        <v>7</v>
      </c>
      <c r="F6" s="7"/>
      <c r="G6" s="7">
        <f>E6*F6</f>
        <v>0</v>
      </c>
      <c r="H6" s="9">
        <v>0</v>
      </c>
      <c r="I6" s="10">
        <f>ROUND((F6*H6)+F6,2)</f>
        <v>0</v>
      </c>
      <c r="J6" s="10">
        <f>ROUND((G6*H6)+G6,2)</f>
        <v>0</v>
      </c>
    </row>
    <row r="7" spans="1:10" ht="39" thickBot="1">
      <c r="A7" s="8">
        <v>2</v>
      </c>
      <c r="B7" s="12" t="s">
        <v>18</v>
      </c>
      <c r="C7" s="12" t="s">
        <v>19</v>
      </c>
      <c r="D7" s="12" t="s">
        <v>4</v>
      </c>
      <c r="E7" s="12">
        <v>11</v>
      </c>
      <c r="F7" s="7"/>
      <c r="G7" s="7">
        <f t="shared" ref="G7:G36" si="0">E7*F7</f>
        <v>0</v>
      </c>
      <c r="H7" s="9">
        <v>0</v>
      </c>
      <c r="I7" s="10">
        <f>ROUND((F7*H7)+F7,2)</f>
        <v>0</v>
      </c>
      <c r="J7" s="10">
        <f t="shared" ref="J7:J36" si="1">ROUND((G7*H7)+G7,2)</f>
        <v>0</v>
      </c>
    </row>
    <row r="8" spans="1:10" ht="39" thickBot="1">
      <c r="A8" s="8">
        <v>3</v>
      </c>
      <c r="B8" s="12" t="s">
        <v>20</v>
      </c>
      <c r="C8" s="12" t="s">
        <v>21</v>
      </c>
      <c r="D8" s="12" t="s">
        <v>4</v>
      </c>
      <c r="E8" s="12">
        <v>11</v>
      </c>
      <c r="F8" s="7"/>
      <c r="G8" s="7">
        <f t="shared" si="0"/>
        <v>0</v>
      </c>
      <c r="H8" s="9">
        <v>0</v>
      </c>
      <c r="I8" s="10">
        <f t="shared" ref="I8:I36" si="2">ROUND((F8*H8)+F8,2)</f>
        <v>0</v>
      </c>
      <c r="J8" s="10">
        <f t="shared" si="1"/>
        <v>0</v>
      </c>
    </row>
    <row r="9" spans="1:10" ht="39" thickBot="1">
      <c r="A9" s="8">
        <v>4</v>
      </c>
      <c r="B9" s="12" t="s">
        <v>22</v>
      </c>
      <c r="C9" s="12" t="s">
        <v>23</v>
      </c>
      <c r="D9" s="12" t="s">
        <v>4</v>
      </c>
      <c r="E9" s="12">
        <v>260</v>
      </c>
      <c r="F9" s="7"/>
      <c r="G9" s="7">
        <f t="shared" si="0"/>
        <v>0</v>
      </c>
      <c r="H9" s="9">
        <v>0</v>
      </c>
      <c r="I9" s="10">
        <f t="shared" si="2"/>
        <v>0</v>
      </c>
      <c r="J9" s="10">
        <f t="shared" si="1"/>
        <v>0</v>
      </c>
    </row>
    <row r="10" spans="1:10" ht="77.25" thickBot="1">
      <c r="A10" s="8">
        <v>5</v>
      </c>
      <c r="B10" s="12" t="s">
        <v>24</v>
      </c>
      <c r="C10" s="12" t="s">
        <v>25</v>
      </c>
      <c r="D10" s="12" t="s">
        <v>4</v>
      </c>
      <c r="E10" s="12">
        <v>130</v>
      </c>
      <c r="F10" s="7"/>
      <c r="G10" s="7">
        <f t="shared" si="0"/>
        <v>0</v>
      </c>
      <c r="H10" s="9">
        <v>0</v>
      </c>
      <c r="I10" s="10">
        <f t="shared" si="2"/>
        <v>0</v>
      </c>
      <c r="J10" s="10">
        <f t="shared" si="1"/>
        <v>0</v>
      </c>
    </row>
    <row r="11" spans="1:10" ht="51.75" thickBot="1">
      <c r="A11" s="8">
        <v>6</v>
      </c>
      <c r="B11" s="12" t="s">
        <v>26</v>
      </c>
      <c r="C11" s="12" t="s">
        <v>27</v>
      </c>
      <c r="D11" s="12" t="s">
        <v>4</v>
      </c>
      <c r="E11" s="12">
        <v>250</v>
      </c>
      <c r="F11" s="7"/>
      <c r="G11" s="7">
        <f t="shared" si="0"/>
        <v>0</v>
      </c>
      <c r="H11" s="9">
        <v>0</v>
      </c>
      <c r="I11" s="10">
        <f t="shared" si="2"/>
        <v>0</v>
      </c>
      <c r="J11" s="10">
        <f t="shared" si="1"/>
        <v>0</v>
      </c>
    </row>
    <row r="12" spans="1:10" ht="39" thickBot="1">
      <c r="A12" s="8">
        <v>7</v>
      </c>
      <c r="B12" s="12" t="s">
        <v>28</v>
      </c>
      <c r="C12" s="12" t="s">
        <v>29</v>
      </c>
      <c r="D12" s="12" t="s">
        <v>4</v>
      </c>
      <c r="E12" s="12">
        <v>150</v>
      </c>
      <c r="F12" s="7"/>
      <c r="G12" s="7">
        <f t="shared" si="0"/>
        <v>0</v>
      </c>
      <c r="H12" s="9">
        <v>0</v>
      </c>
      <c r="I12" s="10">
        <f t="shared" si="2"/>
        <v>0</v>
      </c>
      <c r="J12" s="10">
        <f t="shared" si="1"/>
        <v>0</v>
      </c>
    </row>
    <row r="13" spans="1:10" ht="51.75" thickBot="1">
      <c r="A13" s="8">
        <v>8</v>
      </c>
      <c r="B13" s="12" t="s">
        <v>30</v>
      </c>
      <c r="C13" s="12" t="s">
        <v>31</v>
      </c>
      <c r="D13" s="12" t="s">
        <v>4</v>
      </c>
      <c r="E13" s="12">
        <v>50</v>
      </c>
      <c r="F13" s="7"/>
      <c r="G13" s="7">
        <f t="shared" si="0"/>
        <v>0</v>
      </c>
      <c r="H13" s="9">
        <v>0</v>
      </c>
      <c r="I13" s="10">
        <f t="shared" si="2"/>
        <v>0</v>
      </c>
      <c r="J13" s="10">
        <f t="shared" si="1"/>
        <v>0</v>
      </c>
    </row>
    <row r="14" spans="1:10" ht="51.75" thickBot="1">
      <c r="A14" s="8">
        <v>9</v>
      </c>
      <c r="B14" s="12" t="s">
        <v>32</v>
      </c>
      <c r="C14" s="12" t="s">
        <v>33</v>
      </c>
      <c r="D14" s="12" t="s">
        <v>4</v>
      </c>
      <c r="E14" s="12">
        <v>150</v>
      </c>
      <c r="F14" s="7"/>
      <c r="G14" s="7">
        <f t="shared" si="0"/>
        <v>0</v>
      </c>
      <c r="H14" s="9">
        <v>0</v>
      </c>
      <c r="I14" s="10">
        <f t="shared" si="2"/>
        <v>0</v>
      </c>
      <c r="J14" s="10">
        <f t="shared" si="1"/>
        <v>0</v>
      </c>
    </row>
    <row r="15" spans="1:10" ht="51.75" thickBot="1">
      <c r="A15" s="8">
        <v>10</v>
      </c>
      <c r="B15" s="12" t="s">
        <v>34</v>
      </c>
      <c r="C15" s="12" t="s">
        <v>35</v>
      </c>
      <c r="D15" s="12" t="s">
        <v>4</v>
      </c>
      <c r="E15" s="12">
        <v>260</v>
      </c>
      <c r="F15" s="7"/>
      <c r="G15" s="7">
        <f t="shared" si="0"/>
        <v>0</v>
      </c>
      <c r="H15" s="9">
        <v>0</v>
      </c>
      <c r="I15" s="10">
        <f t="shared" si="2"/>
        <v>0</v>
      </c>
      <c r="J15" s="10">
        <f t="shared" si="1"/>
        <v>0</v>
      </c>
    </row>
    <row r="16" spans="1:10" ht="64.5" thickBot="1">
      <c r="A16" s="8">
        <v>11</v>
      </c>
      <c r="B16" s="12" t="s">
        <v>36</v>
      </c>
      <c r="C16" s="12" t="s">
        <v>37</v>
      </c>
      <c r="D16" s="12" t="s">
        <v>4</v>
      </c>
      <c r="E16" s="12">
        <v>650</v>
      </c>
      <c r="F16" s="7"/>
      <c r="G16" s="7">
        <f t="shared" si="0"/>
        <v>0</v>
      </c>
      <c r="H16" s="9">
        <v>0</v>
      </c>
      <c r="I16" s="10">
        <f t="shared" si="2"/>
        <v>0</v>
      </c>
      <c r="J16" s="10">
        <f t="shared" si="1"/>
        <v>0</v>
      </c>
    </row>
    <row r="17" spans="1:10" ht="64.5" thickBot="1">
      <c r="A17" s="8">
        <v>12</v>
      </c>
      <c r="B17" s="12" t="s">
        <v>38</v>
      </c>
      <c r="C17" s="12" t="s">
        <v>39</v>
      </c>
      <c r="D17" s="12" t="s">
        <v>4</v>
      </c>
      <c r="E17" s="12">
        <v>163</v>
      </c>
      <c r="F17" s="7"/>
      <c r="G17" s="7">
        <f t="shared" si="0"/>
        <v>0</v>
      </c>
      <c r="H17" s="9">
        <v>0</v>
      </c>
      <c r="I17" s="10">
        <f t="shared" si="2"/>
        <v>0</v>
      </c>
      <c r="J17" s="10">
        <f t="shared" si="1"/>
        <v>0</v>
      </c>
    </row>
    <row r="18" spans="1:10" ht="26.25" thickBot="1">
      <c r="A18" s="8">
        <v>13</v>
      </c>
      <c r="B18" s="12" t="s">
        <v>40</v>
      </c>
      <c r="C18" s="12" t="s">
        <v>75</v>
      </c>
      <c r="D18" s="12" t="s">
        <v>4</v>
      </c>
      <c r="E18" s="12">
        <v>65</v>
      </c>
      <c r="F18" s="7"/>
      <c r="G18" s="7">
        <f t="shared" si="0"/>
        <v>0</v>
      </c>
      <c r="H18" s="9">
        <v>0</v>
      </c>
      <c r="I18" s="10">
        <f t="shared" si="2"/>
        <v>0</v>
      </c>
      <c r="J18" s="10">
        <f t="shared" si="1"/>
        <v>0</v>
      </c>
    </row>
    <row r="19" spans="1:10" ht="15" thickBot="1">
      <c r="A19" s="8">
        <v>14</v>
      </c>
      <c r="B19" s="12" t="s">
        <v>41</v>
      </c>
      <c r="C19" s="12" t="s">
        <v>75</v>
      </c>
      <c r="D19" s="12" t="s">
        <v>4</v>
      </c>
      <c r="E19" s="12">
        <v>13</v>
      </c>
      <c r="F19" s="7"/>
      <c r="G19" s="7">
        <f t="shared" si="0"/>
        <v>0</v>
      </c>
      <c r="H19" s="9">
        <v>0</v>
      </c>
      <c r="I19" s="10">
        <f t="shared" si="2"/>
        <v>0</v>
      </c>
      <c r="J19" s="10">
        <f t="shared" si="1"/>
        <v>0</v>
      </c>
    </row>
    <row r="20" spans="1:10" ht="15" thickBot="1">
      <c r="A20" s="8">
        <v>15</v>
      </c>
      <c r="B20" s="12" t="s">
        <v>68</v>
      </c>
      <c r="C20" s="12" t="s">
        <v>42</v>
      </c>
      <c r="D20" s="12" t="s">
        <v>4</v>
      </c>
      <c r="E20" s="12">
        <v>400</v>
      </c>
      <c r="F20" s="7"/>
      <c r="G20" s="7">
        <f t="shared" si="0"/>
        <v>0</v>
      </c>
      <c r="H20" s="9">
        <v>0</v>
      </c>
      <c r="I20" s="10">
        <f t="shared" si="2"/>
        <v>0</v>
      </c>
      <c r="J20" s="10">
        <f t="shared" si="1"/>
        <v>0</v>
      </c>
    </row>
    <row r="21" spans="1:10" ht="15" thickBot="1">
      <c r="A21" s="8">
        <v>16</v>
      </c>
      <c r="B21" s="12" t="s">
        <v>43</v>
      </c>
      <c r="C21" s="12" t="s">
        <v>44</v>
      </c>
      <c r="D21" s="12" t="s">
        <v>4</v>
      </c>
      <c r="E21" s="12">
        <v>78</v>
      </c>
      <c r="F21" s="7"/>
      <c r="G21" s="7">
        <f t="shared" si="0"/>
        <v>0</v>
      </c>
      <c r="H21" s="9">
        <v>0</v>
      </c>
      <c r="I21" s="10">
        <f t="shared" si="2"/>
        <v>0</v>
      </c>
      <c r="J21" s="10">
        <f t="shared" si="1"/>
        <v>0</v>
      </c>
    </row>
    <row r="22" spans="1:10" ht="15" thickBot="1">
      <c r="A22" s="8">
        <v>17</v>
      </c>
      <c r="B22" s="12" t="s">
        <v>45</v>
      </c>
      <c r="C22" s="12" t="s">
        <v>75</v>
      </c>
      <c r="D22" s="12" t="s">
        <v>4</v>
      </c>
      <c r="E22" s="12">
        <v>52</v>
      </c>
      <c r="F22" s="7"/>
      <c r="G22" s="7">
        <f t="shared" si="0"/>
        <v>0</v>
      </c>
      <c r="H22" s="9">
        <v>0</v>
      </c>
      <c r="I22" s="10">
        <f t="shared" si="2"/>
        <v>0</v>
      </c>
      <c r="J22" s="10">
        <f t="shared" si="1"/>
        <v>0</v>
      </c>
    </row>
    <row r="23" spans="1:10" ht="26.25" thickBot="1">
      <c r="A23" s="8">
        <v>18</v>
      </c>
      <c r="B23" s="12" t="s">
        <v>46</v>
      </c>
      <c r="C23" s="12" t="s">
        <v>47</v>
      </c>
      <c r="D23" s="12" t="s">
        <v>4</v>
      </c>
      <c r="E23" s="12">
        <v>325</v>
      </c>
      <c r="F23" s="7"/>
      <c r="G23" s="7">
        <f t="shared" si="0"/>
        <v>0</v>
      </c>
      <c r="H23" s="9">
        <v>0</v>
      </c>
      <c r="I23" s="10">
        <f t="shared" si="2"/>
        <v>0</v>
      </c>
      <c r="J23" s="10">
        <f t="shared" si="1"/>
        <v>0</v>
      </c>
    </row>
    <row r="24" spans="1:10" ht="26.25" thickBot="1">
      <c r="A24" s="8">
        <v>19</v>
      </c>
      <c r="B24" s="12" t="s">
        <v>48</v>
      </c>
      <c r="C24" s="12" t="s">
        <v>49</v>
      </c>
      <c r="D24" s="12" t="s">
        <v>4</v>
      </c>
      <c r="E24" s="12">
        <v>200</v>
      </c>
      <c r="F24" s="7"/>
      <c r="G24" s="7">
        <f t="shared" si="0"/>
        <v>0</v>
      </c>
      <c r="H24" s="9">
        <v>0</v>
      </c>
      <c r="I24" s="10">
        <f t="shared" si="2"/>
        <v>0</v>
      </c>
      <c r="J24" s="10">
        <f t="shared" si="1"/>
        <v>0</v>
      </c>
    </row>
    <row r="25" spans="1:10" ht="15" thickBot="1">
      <c r="A25" s="8">
        <v>20</v>
      </c>
      <c r="B25" s="12" t="s">
        <v>50</v>
      </c>
      <c r="C25" s="12" t="s">
        <v>51</v>
      </c>
      <c r="D25" s="12" t="s">
        <v>3</v>
      </c>
      <c r="E25" s="12">
        <v>130</v>
      </c>
      <c r="F25" s="7"/>
      <c r="G25" s="7">
        <f t="shared" si="0"/>
        <v>0</v>
      </c>
      <c r="H25" s="9">
        <v>0</v>
      </c>
      <c r="I25" s="10">
        <f t="shared" si="2"/>
        <v>0</v>
      </c>
      <c r="J25" s="10">
        <f t="shared" si="1"/>
        <v>0</v>
      </c>
    </row>
    <row r="26" spans="1:10" ht="51.75" thickBot="1">
      <c r="A26" s="8">
        <v>21</v>
      </c>
      <c r="B26" s="12" t="s">
        <v>52</v>
      </c>
      <c r="C26" s="12" t="s">
        <v>53</v>
      </c>
      <c r="D26" s="12" t="s">
        <v>4</v>
      </c>
      <c r="E26" s="12">
        <v>52</v>
      </c>
      <c r="F26" s="7"/>
      <c r="G26" s="7">
        <f t="shared" si="0"/>
        <v>0</v>
      </c>
      <c r="H26" s="9">
        <v>0</v>
      </c>
      <c r="I26" s="10">
        <f t="shared" si="2"/>
        <v>0</v>
      </c>
      <c r="J26" s="10">
        <f t="shared" si="1"/>
        <v>0</v>
      </c>
    </row>
    <row r="27" spans="1:10" ht="51.75" thickBot="1">
      <c r="A27" s="8">
        <v>22</v>
      </c>
      <c r="B27" s="12" t="s">
        <v>54</v>
      </c>
      <c r="C27" s="12" t="s">
        <v>55</v>
      </c>
      <c r="D27" s="12" t="s">
        <v>4</v>
      </c>
      <c r="E27" s="12">
        <v>163</v>
      </c>
      <c r="F27" s="7"/>
      <c r="G27" s="7">
        <f t="shared" si="0"/>
        <v>0</v>
      </c>
      <c r="H27" s="9">
        <v>0</v>
      </c>
      <c r="I27" s="10">
        <f t="shared" si="2"/>
        <v>0</v>
      </c>
      <c r="J27" s="10">
        <f t="shared" si="1"/>
        <v>0</v>
      </c>
    </row>
    <row r="28" spans="1:10" ht="51.75" thickBot="1">
      <c r="A28" s="8">
        <v>23</v>
      </c>
      <c r="B28" s="12" t="s">
        <v>56</v>
      </c>
      <c r="C28" s="12" t="s">
        <v>57</v>
      </c>
      <c r="D28" s="12" t="s">
        <v>4</v>
      </c>
      <c r="E28" s="12">
        <v>130</v>
      </c>
      <c r="F28" s="7"/>
      <c r="G28" s="7">
        <f t="shared" si="0"/>
        <v>0</v>
      </c>
      <c r="H28" s="9">
        <v>0</v>
      </c>
      <c r="I28" s="10">
        <f t="shared" si="2"/>
        <v>0</v>
      </c>
      <c r="J28" s="10">
        <f t="shared" si="1"/>
        <v>0</v>
      </c>
    </row>
    <row r="29" spans="1:10" ht="15" thickBot="1">
      <c r="A29" s="8">
        <v>24</v>
      </c>
      <c r="B29" s="12" t="s">
        <v>58</v>
      </c>
      <c r="C29" s="12" t="s">
        <v>59</v>
      </c>
      <c r="D29" s="12" t="s">
        <v>4</v>
      </c>
      <c r="E29" s="12">
        <v>52</v>
      </c>
      <c r="F29" s="7"/>
      <c r="G29" s="7">
        <f t="shared" si="0"/>
        <v>0</v>
      </c>
      <c r="H29" s="9">
        <v>0</v>
      </c>
      <c r="I29" s="10">
        <f t="shared" si="2"/>
        <v>0</v>
      </c>
      <c r="J29" s="10">
        <f t="shared" si="1"/>
        <v>0</v>
      </c>
    </row>
    <row r="30" spans="1:10" ht="26.25" thickBot="1">
      <c r="A30" s="8">
        <v>25</v>
      </c>
      <c r="B30" s="12" t="s">
        <v>69</v>
      </c>
      <c r="C30" s="12" t="s">
        <v>59</v>
      </c>
      <c r="D30" s="12" t="s">
        <v>4</v>
      </c>
      <c r="E30" s="12">
        <v>200</v>
      </c>
      <c r="F30" s="7"/>
      <c r="G30" s="7">
        <f t="shared" si="0"/>
        <v>0</v>
      </c>
      <c r="H30" s="9">
        <v>0</v>
      </c>
      <c r="I30" s="10"/>
      <c r="J30" s="10">
        <f t="shared" si="1"/>
        <v>0</v>
      </c>
    </row>
    <row r="31" spans="1:10" ht="26.25" thickBot="1">
      <c r="A31" s="8">
        <v>26</v>
      </c>
      <c r="B31" s="12" t="s">
        <v>60</v>
      </c>
      <c r="C31" s="12" t="s">
        <v>61</v>
      </c>
      <c r="D31" s="12" t="s">
        <v>4</v>
      </c>
      <c r="E31" s="12">
        <v>40</v>
      </c>
      <c r="F31" s="7"/>
      <c r="G31" s="7">
        <f t="shared" si="0"/>
        <v>0</v>
      </c>
      <c r="H31" s="9">
        <v>0</v>
      </c>
      <c r="I31" s="10">
        <f t="shared" si="2"/>
        <v>0</v>
      </c>
      <c r="J31" s="10">
        <f t="shared" si="1"/>
        <v>0</v>
      </c>
    </row>
    <row r="32" spans="1:10" ht="15" thickBot="1">
      <c r="A32" s="8">
        <v>27</v>
      </c>
      <c r="B32" s="12" t="s">
        <v>70</v>
      </c>
      <c r="C32" s="12" t="s">
        <v>75</v>
      </c>
      <c r="D32" s="12" t="s">
        <v>4</v>
      </c>
      <c r="E32" s="12">
        <v>50</v>
      </c>
      <c r="F32" s="7"/>
      <c r="G32" s="7">
        <f t="shared" si="0"/>
        <v>0</v>
      </c>
      <c r="H32" s="9">
        <v>0</v>
      </c>
      <c r="I32" s="10"/>
      <c r="J32" s="10">
        <f t="shared" si="1"/>
        <v>0</v>
      </c>
    </row>
    <row r="33" spans="1:10" ht="26.25" thickBot="1">
      <c r="A33" s="8">
        <v>28</v>
      </c>
      <c r="B33" s="12" t="s">
        <v>62</v>
      </c>
      <c r="C33" s="12" t="s">
        <v>63</v>
      </c>
      <c r="D33" s="12" t="s">
        <v>3</v>
      </c>
      <c r="E33" s="12">
        <v>104</v>
      </c>
      <c r="F33" s="7"/>
      <c r="G33" s="7">
        <f t="shared" si="0"/>
        <v>0</v>
      </c>
      <c r="H33" s="9">
        <v>0</v>
      </c>
      <c r="I33" s="10">
        <f t="shared" si="2"/>
        <v>0</v>
      </c>
      <c r="J33" s="10">
        <f t="shared" si="1"/>
        <v>0</v>
      </c>
    </row>
    <row r="34" spans="1:10" ht="15" thickBot="1">
      <c r="A34" s="8">
        <v>29</v>
      </c>
      <c r="B34" s="12" t="s">
        <v>64</v>
      </c>
      <c r="C34" s="12" t="s">
        <v>65</v>
      </c>
      <c r="D34" s="12" t="s">
        <v>3</v>
      </c>
      <c r="E34" s="12">
        <v>104</v>
      </c>
      <c r="F34" s="7"/>
      <c r="G34" s="7">
        <f t="shared" si="0"/>
        <v>0</v>
      </c>
      <c r="H34" s="9">
        <v>0</v>
      </c>
      <c r="I34" s="10">
        <f t="shared" si="2"/>
        <v>0</v>
      </c>
      <c r="J34" s="10">
        <f t="shared" si="1"/>
        <v>0</v>
      </c>
    </row>
    <row r="35" spans="1:10" ht="15" thickBot="1">
      <c r="A35" s="8">
        <v>30</v>
      </c>
      <c r="B35" s="12" t="s">
        <v>66</v>
      </c>
      <c r="C35" s="12" t="s">
        <v>75</v>
      </c>
      <c r="D35" s="12" t="s">
        <v>4</v>
      </c>
      <c r="E35" s="12">
        <v>20</v>
      </c>
      <c r="F35" s="7"/>
      <c r="G35" s="7">
        <f t="shared" si="0"/>
        <v>0</v>
      </c>
      <c r="H35" s="9">
        <v>0</v>
      </c>
      <c r="I35" s="10">
        <f t="shared" si="2"/>
        <v>0</v>
      </c>
      <c r="J35" s="10">
        <f t="shared" si="1"/>
        <v>0</v>
      </c>
    </row>
    <row r="36" spans="1:10" ht="15" thickBot="1">
      <c r="A36" s="8">
        <v>31</v>
      </c>
      <c r="B36" s="12" t="s">
        <v>67</v>
      </c>
      <c r="C36" s="12" t="s">
        <v>75</v>
      </c>
      <c r="D36" s="12" t="s">
        <v>4</v>
      </c>
      <c r="E36" s="12">
        <v>20</v>
      </c>
      <c r="F36" s="7"/>
      <c r="G36" s="7">
        <f t="shared" si="0"/>
        <v>0</v>
      </c>
      <c r="H36" s="9">
        <v>0</v>
      </c>
      <c r="I36" s="10">
        <f t="shared" si="2"/>
        <v>0</v>
      </c>
      <c r="J36" s="10">
        <f t="shared" si="1"/>
        <v>0</v>
      </c>
    </row>
    <row r="37" spans="1:10" s="4" customFormat="1" ht="37.5" customHeight="1">
      <c r="A37" s="22" t="s">
        <v>71</v>
      </c>
      <c r="B37" s="23"/>
      <c r="C37" s="23"/>
      <c r="D37" s="23"/>
      <c r="E37" s="23"/>
      <c r="F37" s="24"/>
      <c r="G37" s="5">
        <f>SUM(G6:G36)</f>
        <v>0</v>
      </c>
      <c r="H37" s="26" t="s">
        <v>72</v>
      </c>
      <c r="I37" s="6">
        <f>SUM(I6:I36)</f>
        <v>0</v>
      </c>
      <c r="J37" s="6">
        <f>SUM(J6:J36)</f>
        <v>0</v>
      </c>
    </row>
    <row r="38" spans="1:10" ht="18">
      <c r="A38" s="25" t="s">
        <v>81</v>
      </c>
      <c r="B38" s="25"/>
      <c r="C38" s="25"/>
      <c r="D38" s="25"/>
      <c r="E38" s="25"/>
      <c r="F38" s="25"/>
      <c r="G38" s="10">
        <f>G37*120%</f>
        <v>0</v>
      </c>
      <c r="H38" s="13" t="s">
        <v>72</v>
      </c>
      <c r="I38" s="13" t="s">
        <v>72</v>
      </c>
      <c r="J38" s="10">
        <f>J37*120%</f>
        <v>0</v>
      </c>
    </row>
    <row r="41" spans="1:10">
      <c r="A41" s="28" t="s">
        <v>76</v>
      </c>
      <c r="B41" s="28"/>
      <c r="C41" s="28"/>
      <c r="D41" s="28"/>
      <c r="E41" s="28"/>
      <c r="F41" s="28"/>
      <c r="G41" s="28"/>
      <c r="H41" s="28"/>
      <c r="I41" s="28"/>
      <c r="J41" s="28"/>
    </row>
    <row r="42" spans="1:10">
      <c r="A42" s="28"/>
      <c r="B42" s="28"/>
      <c r="C42" s="28"/>
      <c r="D42" s="28"/>
      <c r="E42" s="28"/>
      <c r="F42" s="28"/>
      <c r="G42" s="28"/>
      <c r="H42" s="28"/>
      <c r="I42" s="28"/>
      <c r="J42" s="28"/>
    </row>
    <row r="43" spans="1:10" ht="27" customHeight="1">
      <c r="A43" s="28"/>
      <c r="B43" s="28"/>
      <c r="C43" s="28"/>
      <c r="D43" s="28"/>
      <c r="E43" s="28"/>
      <c r="F43" s="28"/>
      <c r="G43" s="28"/>
      <c r="H43" s="28"/>
      <c r="I43" s="28"/>
      <c r="J43" s="28"/>
    </row>
    <row r="45" spans="1:10">
      <c r="A45" s="28" t="s">
        <v>77</v>
      </c>
      <c r="B45" s="27"/>
      <c r="C45" s="27"/>
      <c r="D45" s="27"/>
      <c r="E45" s="27"/>
      <c r="F45" s="27"/>
      <c r="G45" s="27"/>
      <c r="H45" s="27"/>
      <c r="I45" s="27"/>
      <c r="J45" s="27"/>
    </row>
    <row r="46" spans="1:10">
      <c r="A46" s="27"/>
      <c r="B46" s="27"/>
      <c r="C46" s="27"/>
      <c r="D46" s="27"/>
      <c r="E46" s="27"/>
      <c r="F46" s="27"/>
      <c r="G46" s="27"/>
      <c r="H46" s="27"/>
      <c r="I46" s="27"/>
      <c r="J46" s="27"/>
    </row>
    <row r="47" spans="1:10">
      <c r="A47" s="27"/>
      <c r="B47" s="27"/>
      <c r="C47" s="27"/>
      <c r="D47" s="27"/>
      <c r="E47" s="27"/>
      <c r="F47" s="27"/>
      <c r="G47" s="27"/>
      <c r="H47" s="27"/>
      <c r="I47" s="27"/>
      <c r="J47" s="27"/>
    </row>
    <row r="48" spans="1:10">
      <c r="A48" s="27"/>
      <c r="B48" s="27"/>
      <c r="C48" s="27"/>
      <c r="D48" s="27"/>
      <c r="E48" s="27"/>
      <c r="F48" s="27"/>
      <c r="G48" s="27"/>
      <c r="H48" s="27"/>
      <c r="I48" s="27"/>
      <c r="J48" s="27"/>
    </row>
    <row r="49" spans="1:10">
      <c r="A49" s="27"/>
      <c r="B49" s="27"/>
      <c r="C49" s="27"/>
      <c r="D49" s="27"/>
      <c r="E49" s="27"/>
      <c r="F49" s="27"/>
      <c r="G49" s="27"/>
      <c r="H49" s="27"/>
      <c r="I49" s="27"/>
      <c r="J49" s="27"/>
    </row>
    <row r="50" spans="1:10" ht="41.25" customHeight="1">
      <c r="A50" s="27"/>
      <c r="B50" s="27"/>
      <c r="C50" s="27"/>
      <c r="D50" s="27"/>
      <c r="E50" s="27"/>
      <c r="F50" s="27"/>
      <c r="G50" s="27"/>
      <c r="H50" s="27"/>
      <c r="I50" s="27"/>
      <c r="J50" s="27"/>
    </row>
    <row r="52" spans="1:10">
      <c r="A52" s="29" t="s">
        <v>78</v>
      </c>
      <c r="B52" s="29"/>
      <c r="C52" s="29"/>
      <c r="D52" s="29"/>
      <c r="E52" s="29"/>
      <c r="F52" s="29"/>
      <c r="G52" s="29"/>
      <c r="H52" s="29"/>
      <c r="I52" s="29"/>
      <c r="J52" s="29"/>
    </row>
    <row r="53" spans="1:10">
      <c r="A53" s="29"/>
      <c r="B53" s="29"/>
      <c r="C53" s="29"/>
      <c r="D53" s="29"/>
      <c r="E53" s="29"/>
      <c r="F53" s="29"/>
      <c r="G53" s="29"/>
      <c r="H53" s="29"/>
      <c r="I53" s="29"/>
      <c r="J53" s="29"/>
    </row>
    <row r="55" spans="1:10" ht="15">
      <c r="C55" s="30" t="s">
        <v>79</v>
      </c>
      <c r="D55" s="31"/>
      <c r="E55" s="31"/>
      <c r="F55" s="31"/>
      <c r="G55" s="31"/>
      <c r="H55" s="31"/>
      <c r="I55" s="31"/>
      <c r="J55" s="31"/>
    </row>
    <row r="56" spans="1:10" ht="15">
      <c r="C56" s="32" t="s">
        <v>80</v>
      </c>
      <c r="D56" s="33"/>
      <c r="E56" s="33"/>
      <c r="F56" s="33"/>
      <c r="G56" s="33"/>
      <c r="H56" s="33"/>
      <c r="I56" s="33"/>
      <c r="J56" s="33"/>
    </row>
    <row r="57" spans="1:10">
      <c r="C57" s="34"/>
      <c r="D57" s="35"/>
      <c r="E57" s="36"/>
      <c r="F57" s="37"/>
      <c r="G57" s="37"/>
      <c r="H57" s="34"/>
      <c r="I57" s="34"/>
      <c r="J57" s="34"/>
    </row>
  </sheetData>
  <mergeCells count="8">
    <mergeCell ref="A45:J50"/>
    <mergeCell ref="A52:J53"/>
    <mergeCell ref="C55:J55"/>
    <mergeCell ref="C56:J56"/>
    <mergeCell ref="A2:G2"/>
    <mergeCell ref="A37:F37"/>
    <mergeCell ref="A38:F38"/>
    <mergeCell ref="A41:J43"/>
  </mergeCells>
  <pageMargins left="0.23622047244094491" right="0.23622047244094491" top="0.74803149606299213" bottom="0.74803149606299213" header="0.31496062992125984" footer="0.31496062992125984"/>
  <pageSetup paperSize="9" scale="6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IV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MazurskiPK MPK</cp:lastModifiedBy>
  <cp:lastPrinted>2021-07-13T09:25:33Z</cp:lastPrinted>
  <dcterms:created xsi:type="dcterms:W3CDTF">2020-07-08T10:28:49Z</dcterms:created>
  <dcterms:modified xsi:type="dcterms:W3CDTF">2023-07-10T12:39:20Z</dcterms:modified>
</cp:coreProperties>
</file>